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收入决算" sheetId="4" r:id="rId1"/>
    <sheet name="支出决算" sheetId="5" r:id="rId2"/>
    <sheet name="结余决算" sheetId="6" r:id="rId3"/>
  </sheets>
  <externalReferences>
    <externalReference r:id="rId4"/>
  </externalReferences>
  <definedNames>
    <definedName name="_xlnm.Print_Area" localSheetId="0">收入决算!$A$1:$C$35</definedName>
    <definedName name="_xlnm.Print_Area" localSheetId="1">支出决算!$A$1:$C$20</definedName>
    <definedName name="_xlnm.Print_Area" localSheetId="2">结余决算!$A$1:$C$19</definedName>
  </definedNames>
  <calcPr calcId="144525"/>
</workbook>
</file>

<file path=xl/sharedStrings.xml><?xml version="1.0" encoding="utf-8"?>
<sst xmlns="http://schemas.openxmlformats.org/spreadsheetml/2006/main" count="83" uniqueCount="50">
  <si>
    <t>2022年英吉沙县社会保险基金决算收入表</t>
  </si>
  <si>
    <t>单位：万元</t>
  </si>
  <si>
    <t>项  目</t>
  </si>
  <si>
    <t>2022年预算数</t>
  </si>
  <si>
    <t>2022年决算数</t>
  </si>
  <si>
    <t>完成率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</si>
  <si>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</si>
  <si>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</si>
  <si>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</si>
  <si>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</si>
  <si>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</si>
  <si>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</si>
  <si>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</si>
  <si>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</si>
  <si>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</si>
  <si>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</si>
  <si>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</si>
  <si>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2022年英吉沙县社会保险基金支出决算表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</si>
  <si>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</si>
  <si>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</si>
  <si>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</si>
  <si>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</si>
  <si>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</si>
  <si>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</si>
  <si>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</si>
  <si>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</si>
  <si>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</si>
  <si>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</si>
  <si>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</si>
  <si>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</si>
  <si>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</si>
  <si>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</si>
  <si>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</si>
  <si>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2022年英吉沙县社会保险基金结余表</t>
  </si>
  <si>
    <t>全区社会保险基金本年收支结余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</si>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</sst>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0_ "/>
    <numFmt numFmtId="178" formatCode="#,##0.00_ ;[Red]\-#,##0.00\ "/>
  </numFmts>
  <fonts count="31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2" fillId="0" borderId="0"/>
  </cellStyleXfs>
  <cellXfs count="43">
    <xf numFmtId="0" fontId="0" fillId="0" borderId="0" xfId="0"/>
    <xf numFmtId="0" fontId="0" fillId="2" borderId="0" xfId="0" applyFill="1"/>
    <xf numFmtId="177" fontId="0" fillId="2" borderId="0" xfId="0" applyNumberFormat="1" applyFill="1" applyAlignment="1">
      <alignment horizontal="center"/>
    </xf>
    <xf numFmtId="10" fontId="0" fillId="2" borderId="0" xfId="0" applyNumberFormat="1" applyFill="1"/>
    <xf numFmtId="0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0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10" fontId="0" fillId="2" borderId="1" xfId="0" applyNumberFormat="1" applyFont="1" applyFill="1" applyBorder="1" applyAlignment="1" applyProtection="1"/>
    <xf numFmtId="10" fontId="6" fillId="2" borderId="1" xfId="0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0" fillId="2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0" fillId="0" borderId="0" xfId="0" applyFill="1"/>
    <xf numFmtId="177" fontId="4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9" fillId="0" borderId="1" xfId="51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7" fontId="9" fillId="3" borderId="1" xfId="51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 indent="1"/>
    </xf>
    <xf numFmtId="178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[00311305]&#33521;&#21513;&#27801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 refreshError="1"/>
      <sheetData sheetId="1" refreshError="1"/>
      <sheetData sheetId="2" refreshError="1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9"/>
  <sheetViews>
    <sheetView showGridLines="0" showZeros="0" workbookViewId="0">
      <selection activeCell="I19" sqref="I19"/>
    </sheetView>
  </sheetViews>
  <sheetFormatPr defaultColWidth="9.14285714285714" defaultRowHeight="14.25" customHeight="1"/>
  <cols>
    <col min="1" max="1" width="43.1428571428571" style="1" customWidth="1"/>
    <col min="2" max="2" width="22.4285714285714" style="30" customWidth="1"/>
    <col min="3" max="3" width="22.4285714285714" style="1" customWidth="1"/>
    <col min="4" max="4" width="10.2857142857143" style="3" customWidth="1"/>
    <col min="5" max="252" width="10.2857142857143" style="1" customWidth="1"/>
    <col min="253" max="16384" width="9.14285714285714" style="1"/>
  </cols>
  <sheetData>
    <row r="1" ht="37.5" customHeight="1" spans="1:252">
      <c r="A1" s="4" t="s">
        <v>0</v>
      </c>
      <c r="B1" s="4"/>
      <c r="C1" s="4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ht="21.2" customHeight="1" spans="1:252">
      <c r="A2" s="8" t="s">
        <v>1</v>
      </c>
      <c r="B2" s="8"/>
      <c r="C2" s="8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</row>
    <row r="3" ht="49.7" customHeight="1" spans="1:252">
      <c r="A3" s="10" t="s">
        <v>2</v>
      </c>
      <c r="B3" s="10" t="s">
        <v>3</v>
      </c>
      <c r="C3" s="10" t="s">
        <v>4</v>
      </c>
      <c r="D3" s="12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ht="21.2" customHeight="1" spans="1:252">
      <c r="A4" s="24" t="s">
        <v>6</v>
      </c>
      <c r="B4" s="31">
        <f>B12+B16</f>
        <v>26665</v>
      </c>
      <c r="C4" s="31">
        <f>C12+C16</f>
        <v>25548</v>
      </c>
      <c r="D4" s="18">
        <f>C4/B4</f>
        <v>0.958109881867617</v>
      </c>
      <c r="E4" s="7"/>
      <c r="F4" s="7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</row>
    <row r="5" ht="21.2" customHeight="1" spans="1:252">
      <c r="A5" s="24" t="s">
        <v>7</v>
      </c>
      <c r="B5" s="31">
        <f>B13+B17</f>
        <v>20342</v>
      </c>
      <c r="C5" s="31">
        <f>C13+C17</f>
        <v>21317</v>
      </c>
      <c r="D5" s="18">
        <f>C5/B5</f>
        <v>1.04793039032544</v>
      </c>
      <c r="E5" s="7"/>
      <c r="F5" s="7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ht="21.2" customHeight="1" spans="1:252">
      <c r="A6" s="24" t="s">
        <v>8</v>
      </c>
      <c r="B6" s="31">
        <f>B14+B18</f>
        <v>565</v>
      </c>
      <c r="C6" s="31">
        <f>C14+C18</f>
        <v>318</v>
      </c>
      <c r="D6" s="18">
        <f>C6/B6</f>
        <v>0.56283185840708</v>
      </c>
      <c r="E6" s="7"/>
      <c r="F6" s="7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</row>
    <row r="7" ht="21.2" customHeight="1" spans="1:252">
      <c r="A7" s="24" t="s">
        <v>9</v>
      </c>
      <c r="B7" s="31">
        <f>B15+B19</f>
        <v>5176</v>
      </c>
      <c r="C7" s="31">
        <f>C15+C19</f>
        <v>3787</v>
      </c>
      <c r="D7" s="18">
        <f>C7/B7</f>
        <v>0.731646058732612</v>
      </c>
      <c r="E7" s="7"/>
      <c r="F7" s="7"/>
      <c r="G7" s="2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ht="21.2" customHeight="1" spans="1:252">
      <c r="A8" s="15" t="s">
        <v>10</v>
      </c>
      <c r="B8" s="32"/>
      <c r="C8" s="33">
        <f>[1]预算总表!$F$6</f>
        <v>0</v>
      </c>
      <c r="D8" s="18"/>
      <c r="E8" s="7"/>
      <c r="F8" s="7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</row>
    <row r="9" ht="21.2" customHeight="1" spans="1:252">
      <c r="A9" s="15" t="s">
        <v>7</v>
      </c>
      <c r="B9" s="32"/>
      <c r="C9" s="33">
        <f>[1]预算总表!$F$6</f>
        <v>0</v>
      </c>
      <c r="D9" s="18"/>
      <c r="E9" s="7"/>
      <c r="F9" s="7"/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</row>
    <row r="10" ht="21.2" customHeight="1" spans="1:252">
      <c r="A10" s="15" t="s">
        <v>8</v>
      </c>
      <c r="B10" s="32"/>
      <c r="C10" s="33">
        <f>[1]预算总表!$F$6</f>
        <v>0</v>
      </c>
      <c r="D10" s="18"/>
      <c r="E10" s="7"/>
      <c r="F10" s="7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ht="21.2" customHeight="1" spans="1:252">
      <c r="A11" s="15" t="s">
        <v>9</v>
      </c>
      <c r="B11" s="32"/>
      <c r="C11" s="33">
        <f>[1]预算总表!$F$6</f>
        <v>0</v>
      </c>
      <c r="D11" s="18"/>
      <c r="E11" s="7"/>
      <c r="F11" s="7"/>
      <c r="G11" s="2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="30" customFormat="1" ht="21.2" customHeight="1" spans="1:252">
      <c r="A12" s="15" t="s">
        <v>11</v>
      </c>
      <c r="B12" s="32">
        <v>20191</v>
      </c>
      <c r="C12" s="34">
        <v>19795</v>
      </c>
      <c r="D12" s="18">
        <f t="shared" ref="D12:D19" si="0">C12/B12</f>
        <v>0.980387301272844</v>
      </c>
      <c r="E12" s="35"/>
      <c r="F12" s="35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3" ht="21.2" customHeight="1" spans="1:252">
      <c r="A13" s="15" t="s">
        <v>7</v>
      </c>
      <c r="B13" s="32">
        <v>18508</v>
      </c>
      <c r="C13" s="37">
        <v>19528</v>
      </c>
      <c r="D13" s="18">
        <f t="shared" si="0"/>
        <v>1.05511130322023</v>
      </c>
      <c r="E13" s="7"/>
      <c r="F13" s="7"/>
      <c r="G13" s="2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ht="21.2" customHeight="1" spans="1:252">
      <c r="A14" s="15" t="s">
        <v>8</v>
      </c>
      <c r="B14" s="38">
        <v>285</v>
      </c>
      <c r="C14" s="37">
        <v>187</v>
      </c>
      <c r="D14" s="18">
        <f t="shared" si="0"/>
        <v>0.656140350877193</v>
      </c>
      <c r="E14" s="7"/>
      <c r="F14" s="7"/>
      <c r="G14" s="2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ht="21.2" customHeight="1" spans="1:252">
      <c r="A15" s="15" t="s">
        <v>9</v>
      </c>
      <c r="B15" s="32">
        <v>1346</v>
      </c>
      <c r="C15" s="37"/>
      <c r="D15" s="18">
        <f t="shared" si="0"/>
        <v>0</v>
      </c>
      <c r="E15" s="7"/>
      <c r="F15" s="7"/>
      <c r="G15" s="2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ht="21.2" customHeight="1" spans="1:252">
      <c r="A16" s="15" t="s">
        <v>12</v>
      </c>
      <c r="B16" s="33">
        <v>6474</v>
      </c>
      <c r="C16" s="33">
        <v>5753</v>
      </c>
      <c r="D16" s="18">
        <f t="shared" si="0"/>
        <v>0.888631448872413</v>
      </c>
      <c r="E16" s="7"/>
      <c r="F16" s="7"/>
      <c r="G16" s="2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ht="21.2" customHeight="1" spans="1:252">
      <c r="A17" s="15" t="s">
        <v>7</v>
      </c>
      <c r="B17" s="33">
        <v>1834</v>
      </c>
      <c r="C17" s="33">
        <v>1789</v>
      </c>
      <c r="D17" s="18">
        <f t="shared" si="0"/>
        <v>0.97546346782988</v>
      </c>
      <c r="E17" s="7"/>
      <c r="F17" s="7"/>
      <c r="G17" s="2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ht="21.2" customHeight="1" spans="1:252">
      <c r="A18" s="15" t="s">
        <v>8</v>
      </c>
      <c r="B18" s="33">
        <v>280</v>
      </c>
      <c r="C18" s="33">
        <v>131</v>
      </c>
      <c r="D18" s="18">
        <f t="shared" si="0"/>
        <v>0.467857142857143</v>
      </c>
      <c r="E18" s="7"/>
      <c r="F18" s="7"/>
      <c r="G18" s="2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ht="21.2" customHeight="1" spans="1:252">
      <c r="A19" s="15" t="s">
        <v>9</v>
      </c>
      <c r="B19" s="33">
        <v>3830</v>
      </c>
      <c r="C19" s="33">
        <v>3787</v>
      </c>
      <c r="D19" s="18">
        <f t="shared" si="0"/>
        <v>0.988772845953003</v>
      </c>
      <c r="E19" s="7"/>
      <c r="F19" s="7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ht="21.2" customHeight="1" spans="1:252">
      <c r="A20" s="15" t="s">
        <v>13</v>
      </c>
      <c r="B20" s="15"/>
      <c r="C20" s="39">
        <f>[1]预算总表!$F$5</f>
        <v>0</v>
      </c>
      <c r="D20" s="18"/>
      <c r="E20" s="7"/>
      <c r="F20" s="7"/>
      <c r="G20" s="2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ht="21.2" customHeight="1" spans="1:252">
      <c r="A21" s="15" t="s">
        <v>7</v>
      </c>
      <c r="B21" s="15"/>
      <c r="C21" s="40">
        <f>[1]预算总表!$F$6</f>
        <v>0</v>
      </c>
      <c r="D21" s="18"/>
      <c r="E21" s="7"/>
      <c r="F21" s="7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ht="21.2" customHeight="1" spans="1:252">
      <c r="A22" s="15" t="s">
        <v>8</v>
      </c>
      <c r="B22" s="15"/>
      <c r="C22" s="40">
        <f>[1]预算总表!$F$8</f>
        <v>0</v>
      </c>
      <c r="D22" s="18"/>
      <c r="E22" s="7"/>
      <c r="F22" s="7"/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ht="21.2" customHeight="1" spans="1:252">
      <c r="A23" s="15" t="s">
        <v>9</v>
      </c>
      <c r="B23" s="15"/>
      <c r="C23" s="40">
        <f>[1]预算总表!$F$7</f>
        <v>0</v>
      </c>
      <c r="D23" s="18"/>
      <c r="E23" s="7"/>
      <c r="F23" s="7"/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ht="21.2" customHeight="1" spans="1:252">
      <c r="A24" s="15" t="s">
        <v>14</v>
      </c>
      <c r="B24" s="15"/>
      <c r="C24" s="40">
        <f>[1]预算总表!$G$5</f>
        <v>0</v>
      </c>
      <c r="D24" s="18"/>
      <c r="E24" s="7"/>
      <c r="F24" s="7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ht="21.2" customHeight="1" spans="1:252">
      <c r="A25" s="15" t="s">
        <v>7</v>
      </c>
      <c r="B25" s="15"/>
      <c r="C25" s="40">
        <f>[1]预算总表!$G$6</f>
        <v>0</v>
      </c>
      <c r="D25" s="18"/>
      <c r="E25" s="7"/>
      <c r="F25" s="7"/>
      <c r="G25" s="2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ht="21.2" customHeight="1" spans="1:252">
      <c r="A26" s="15" t="s">
        <v>8</v>
      </c>
      <c r="B26" s="15"/>
      <c r="C26" s="40">
        <f>[1]预算总表!$G$8</f>
        <v>0</v>
      </c>
      <c r="D26" s="18"/>
      <c r="E26" s="7"/>
      <c r="F26" s="7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ht="21.2" customHeight="1" spans="1:252">
      <c r="A27" s="15" t="s">
        <v>9</v>
      </c>
      <c r="B27" s="15"/>
      <c r="C27" s="40">
        <f>[1]预算总表!$G$7</f>
        <v>0</v>
      </c>
      <c r="D27" s="18"/>
      <c r="E27" s="7"/>
      <c r="F27" s="7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ht="21.2" customHeight="1" spans="1:252">
      <c r="A28" s="15" t="s">
        <v>15</v>
      </c>
      <c r="B28" s="15"/>
      <c r="C28" s="41"/>
      <c r="D28" s="18"/>
      <c r="E28" s="7"/>
      <c r="F28" s="7"/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ht="21.2" customHeight="1" spans="1:252">
      <c r="A29" s="15" t="s">
        <v>7</v>
      </c>
      <c r="B29" s="15"/>
      <c r="C29" s="41"/>
      <c r="D29" s="18"/>
      <c r="E29" s="7"/>
      <c r="F29" s="7"/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ht="21.2" customHeight="1" spans="1:252">
      <c r="A30" s="15" t="s">
        <v>8</v>
      </c>
      <c r="B30" s="15"/>
      <c r="C30" s="41"/>
      <c r="D30" s="18"/>
      <c r="E30" s="7"/>
      <c r="F30" s="7"/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ht="21.2" customHeight="1" spans="1:252">
      <c r="A31" s="15" t="s">
        <v>9</v>
      </c>
      <c r="B31" s="15"/>
      <c r="C31" s="41"/>
      <c r="D31" s="18"/>
      <c r="E31" s="7"/>
      <c r="F31" s="7"/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ht="21.2" customHeight="1" spans="1:252">
      <c r="A32" s="15" t="s">
        <v>16</v>
      </c>
      <c r="B32" s="15"/>
      <c r="C32" s="41"/>
      <c r="D32" s="18"/>
      <c r="E32" s="7"/>
      <c r="F32" s="7"/>
      <c r="G32" s="2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ht="21.2" customHeight="1" spans="1:252">
      <c r="A33" s="15" t="s">
        <v>7</v>
      </c>
      <c r="B33" s="15"/>
      <c r="C33" s="41"/>
      <c r="D33" s="18"/>
      <c r="E33" s="7"/>
      <c r="F33" s="7"/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ht="21.2" customHeight="1" spans="1:252">
      <c r="A34" s="15" t="s">
        <v>8</v>
      </c>
      <c r="B34" s="15"/>
      <c r="C34" s="41"/>
      <c r="D34" s="18"/>
      <c r="E34" s="7"/>
      <c r="F34" s="7"/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ht="21.2" customHeight="1" spans="1:252">
      <c r="A35" s="15" t="s">
        <v>9</v>
      </c>
      <c r="B35" s="15"/>
      <c r="C35" s="41"/>
      <c r="D35" s="18"/>
      <c r="E35" s="7"/>
      <c r="F35" s="7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ht="16.5" customHeight="1" spans="1:252">
      <c r="A36" s="7"/>
      <c r="B36" s="35"/>
      <c r="C36" s="42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ht="16.5" customHeight="1" spans="1:252">
      <c r="A37" s="7"/>
      <c r="B37" s="35"/>
      <c r="C37" s="42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ht="16.5" customHeight="1" spans="1:252">
      <c r="A38" s="7"/>
      <c r="B38" s="35"/>
      <c r="C38" s="42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ht="16.5" customHeight="1" spans="1:252">
      <c r="A39" s="7"/>
      <c r="B39" s="35"/>
      <c r="C39" s="42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ht="16.5" customHeight="1" spans="1:252">
      <c r="A40" s="7"/>
      <c r="B40" s="35"/>
      <c r="C40" s="42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ht="16.5" customHeight="1" spans="1:252">
      <c r="A41" s="7"/>
      <c r="B41" s="35"/>
      <c r="C41" s="42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ht="16.5" customHeight="1" spans="1:252">
      <c r="A42" s="7"/>
      <c r="B42" s="35"/>
      <c r="C42" s="42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ht="16.5" customHeight="1" spans="1:252">
      <c r="A43" s="7"/>
      <c r="B43" s="35"/>
      <c r="C43" s="42"/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ht="16.5" customHeight="1" spans="1:252">
      <c r="A44" s="7"/>
      <c r="B44" s="35"/>
      <c r="C44" s="42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ht="16.5" customHeight="1" spans="1:252">
      <c r="A45" s="7"/>
      <c r="B45" s="35"/>
      <c r="C45" s="42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ht="16.5" customHeight="1" spans="1:252">
      <c r="A46" s="7"/>
      <c r="B46" s="35"/>
      <c r="C46" s="42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ht="16.5" customHeight="1" spans="1:252">
      <c r="A47" s="7"/>
      <c r="B47" s="35"/>
      <c r="C47" s="42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ht="16.5" customHeight="1" spans="1:252">
      <c r="A48" s="7"/>
      <c r="B48" s="35"/>
      <c r="C48" s="42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ht="16.5" customHeight="1" spans="1:252">
      <c r="A49" s="7"/>
      <c r="B49" s="35"/>
      <c r="C49" s="42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</sheetData>
  <mergeCells count="2">
    <mergeCell ref="A1:C1"/>
    <mergeCell ref="A2:C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0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45.5714285714286" style="1" customWidth="1"/>
    <col min="2" max="3" width="21.8571428571429" style="21" customWidth="1"/>
    <col min="4" max="4" width="10.8571428571429" style="1" customWidth="1"/>
    <col min="5" max="5" width="33.4285714285714" style="1" customWidth="1"/>
    <col min="6" max="254" width="10.2857142857143" style="1" customWidth="1"/>
    <col min="255" max="16384" width="9.14285714285714" style="1"/>
  </cols>
  <sheetData>
    <row r="1" ht="49.7" customHeight="1" spans="1:254">
      <c r="A1" s="4" t="s">
        <v>17</v>
      </c>
      <c r="B1" s="4"/>
      <c r="C1" s="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ht="21.75" customHeight="1" spans="1:254">
      <c r="A2" s="22" t="s">
        <v>1</v>
      </c>
      <c r="B2" s="23"/>
      <c r="C2" s="2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</row>
    <row r="3" ht="49.7" customHeight="1" spans="1:254">
      <c r="A3" s="10" t="s">
        <v>18</v>
      </c>
      <c r="B3" s="10" t="s">
        <v>3</v>
      </c>
      <c r="C3" s="10" t="s">
        <v>4</v>
      </c>
      <c r="D3" s="12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ht="30.6" customHeight="1" spans="1:254">
      <c r="A4" s="24" t="s">
        <v>19</v>
      </c>
      <c r="B4" s="10">
        <f>B8+B10</f>
        <v>20998</v>
      </c>
      <c r="C4" s="10">
        <f>C8+C10</f>
        <v>40807</v>
      </c>
      <c r="D4" s="18">
        <f>C4/B4</f>
        <v>1.9433755595771</v>
      </c>
      <c r="E4" s="7"/>
      <c r="F4" s="2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ht="30.6" customHeight="1" spans="1:254">
      <c r="A5" s="24" t="s">
        <v>20</v>
      </c>
      <c r="B5" s="10">
        <f>B9+B11</f>
        <v>20892</v>
      </c>
      <c r="C5" s="10">
        <f>C9+C11</f>
        <v>21034</v>
      </c>
      <c r="D5" s="18">
        <f t="shared" ref="D5:D11" si="0">C5/B5</f>
        <v>1.00679686004212</v>
      </c>
      <c r="E5" s="7"/>
      <c r="F5" s="2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ht="30.6" customHeight="1" spans="1:254">
      <c r="A6" s="15" t="s">
        <v>21</v>
      </c>
      <c r="B6" s="26"/>
      <c r="C6" s="26"/>
      <c r="D6" s="18"/>
      <c r="E6" s="7"/>
      <c r="F6" s="2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ht="30.6" customHeight="1" spans="1:254">
      <c r="A7" s="15" t="s">
        <v>22</v>
      </c>
      <c r="B7" s="26"/>
      <c r="C7" s="26"/>
      <c r="D7" s="18"/>
      <c r="E7" s="7"/>
      <c r="F7" s="2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ht="30.6" customHeight="1" spans="1:254">
      <c r="A8" s="15" t="s">
        <v>23</v>
      </c>
      <c r="B8" s="26">
        <v>17370</v>
      </c>
      <c r="C8" s="27">
        <v>37152</v>
      </c>
      <c r="D8" s="18">
        <f t="shared" si="0"/>
        <v>2.13886010362694</v>
      </c>
      <c r="E8" s="7"/>
      <c r="F8" s="2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ht="30.6" customHeight="1" spans="1:254">
      <c r="A9" s="15" t="s">
        <v>22</v>
      </c>
      <c r="B9" s="26">
        <v>17334</v>
      </c>
      <c r="C9" s="26">
        <v>17424</v>
      </c>
      <c r="D9" s="18">
        <f t="shared" si="0"/>
        <v>1.00519210799585</v>
      </c>
      <c r="E9" s="7"/>
      <c r="F9" s="2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ht="30.6" customHeight="1" spans="1:254">
      <c r="A10" s="15" t="s">
        <v>24</v>
      </c>
      <c r="B10" s="26">
        <v>3628</v>
      </c>
      <c r="C10" s="26">
        <v>3655</v>
      </c>
      <c r="D10" s="18">
        <f t="shared" si="0"/>
        <v>1.0074421168688</v>
      </c>
      <c r="E10" s="7"/>
      <c r="F10" s="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ht="30.6" customHeight="1" spans="1:254">
      <c r="A11" s="15" t="s">
        <v>22</v>
      </c>
      <c r="B11" s="26">
        <v>3558</v>
      </c>
      <c r="C11" s="26">
        <v>3610</v>
      </c>
      <c r="D11" s="18">
        <f t="shared" si="0"/>
        <v>1.01461495222035</v>
      </c>
      <c r="E11" s="7"/>
      <c r="F11" s="2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ht="30.6" customHeight="1" spans="1:254">
      <c r="A12" s="15" t="s">
        <v>25</v>
      </c>
      <c r="B12" s="26"/>
      <c r="C12" s="28">
        <f>[1]预算总表!$F$14</f>
        <v>0</v>
      </c>
      <c r="D12" s="18"/>
      <c r="E12" s="7"/>
      <c r="F12" s="2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ht="30.6" customHeight="1" spans="1:254">
      <c r="A13" s="15" t="s">
        <v>26</v>
      </c>
      <c r="B13" s="26"/>
      <c r="C13" s="28">
        <f>[1]预算总表!$F$15</f>
        <v>0</v>
      </c>
      <c r="D13" s="18"/>
      <c r="E13" s="29"/>
      <c r="F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ht="30.6" customHeight="1" spans="1:254">
      <c r="A14" s="15" t="s">
        <v>27</v>
      </c>
      <c r="B14" s="26"/>
      <c r="C14" s="28">
        <f>[1]预算总表!$G$14</f>
        <v>0</v>
      </c>
      <c r="D14" s="18"/>
      <c r="E14" s="29"/>
      <c r="F14" s="2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ht="30.6" customHeight="1" spans="1:254">
      <c r="A15" s="15" t="s">
        <v>26</v>
      </c>
      <c r="B15" s="26"/>
      <c r="C15" s="28">
        <f>[1]预算总表!$G$15</f>
        <v>0</v>
      </c>
      <c r="D15" s="18"/>
      <c r="E15" s="29"/>
      <c r="F15" s="2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ht="30.6" customHeight="1" spans="1:254">
      <c r="A16" s="15" t="s">
        <v>28</v>
      </c>
      <c r="B16" s="26"/>
      <c r="C16" s="28">
        <f>[1]城乡居民基本医疗收支预算表!$F$8</f>
        <v>0</v>
      </c>
      <c r="D16" s="18"/>
      <c r="E16" s="29"/>
      <c r="F16" s="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ht="30.6" customHeight="1" spans="1:254">
      <c r="A17" s="15" t="s">
        <v>29</v>
      </c>
      <c r="B17" s="26"/>
      <c r="C17" s="28"/>
      <c r="D17" s="18"/>
      <c r="E17" s="7"/>
      <c r="F17" s="2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ht="30.6" customHeight="1" spans="1:254">
      <c r="A18" s="15" t="s">
        <v>30</v>
      </c>
      <c r="B18" s="26"/>
      <c r="C18" s="28"/>
      <c r="D18" s="18"/>
      <c r="E18" s="29"/>
      <c r="F18" s="2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ht="30.6" customHeight="1" spans="1:254">
      <c r="A19" s="15" t="s">
        <v>31</v>
      </c>
      <c r="B19" s="26"/>
      <c r="C19" s="28"/>
      <c r="D19" s="18"/>
      <c r="E19" s="29"/>
      <c r="F19" s="2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ht="30.6" customHeight="1" spans="1:254">
      <c r="A20" s="15" t="s">
        <v>32</v>
      </c>
      <c r="B20" s="26"/>
      <c r="C20" s="28"/>
      <c r="D20" s="18"/>
      <c r="E20" s="29"/>
      <c r="F20" s="2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</sheetData>
  <mergeCells count="2">
    <mergeCell ref="A1:C1"/>
    <mergeCell ref="A2:C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9"/>
  <sheetViews>
    <sheetView showGridLines="0" showZeros="0" tabSelected="1" workbookViewId="0">
      <selection activeCell="C15" sqref="C15"/>
    </sheetView>
  </sheetViews>
  <sheetFormatPr defaultColWidth="9.14285714285714" defaultRowHeight="14.25" customHeight="1"/>
  <cols>
    <col min="1" max="1" width="51.5714285714286" style="1" customWidth="1"/>
    <col min="2" max="2" width="24.4285714285714" style="2" customWidth="1"/>
    <col min="3" max="3" width="20.7142857142857" style="2" customWidth="1"/>
    <col min="4" max="4" width="13.7142857142857" style="3" customWidth="1"/>
    <col min="5" max="254" width="10.2857142857143" style="1" customWidth="1"/>
    <col min="255" max="16384" width="9.14285714285714" style="1"/>
  </cols>
  <sheetData>
    <row r="1" ht="36.75" customHeight="1" spans="1:254">
      <c r="A1" s="4" t="s">
        <v>33</v>
      </c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ht="21.2" customHeight="1" spans="1:254">
      <c r="A2" s="8" t="s">
        <v>1</v>
      </c>
      <c r="B2" s="9"/>
      <c r="C2" s="9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</row>
    <row r="3" ht="49.7" customHeight="1" spans="1:254">
      <c r="A3" s="10" t="s">
        <v>18</v>
      </c>
      <c r="B3" s="11" t="s">
        <v>3</v>
      </c>
      <c r="C3" s="11" t="s">
        <v>4</v>
      </c>
      <c r="D3" s="12" t="s">
        <v>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</row>
    <row r="4" ht="31.9" customHeight="1" spans="1:254">
      <c r="A4" s="10" t="s">
        <v>34</v>
      </c>
      <c r="B4" s="13">
        <f>B5+B6+B7+B8+B9+B10+B11</f>
        <v>5667</v>
      </c>
      <c r="C4" s="13">
        <f>C5+C6+C7+C8+C9+C10+C11</f>
        <v>-15259</v>
      </c>
      <c r="D4" s="14">
        <f>C4/B4</f>
        <v>-2.69260631727545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ht="31.9" customHeight="1" spans="1:254">
      <c r="A5" s="15" t="s">
        <v>35</v>
      </c>
      <c r="B5" s="16"/>
      <c r="C5" s="17"/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ht="31.9" customHeight="1" spans="1:254">
      <c r="A6" s="15" t="s">
        <v>36</v>
      </c>
      <c r="B6" s="17">
        <v>2820</v>
      </c>
      <c r="C6" s="17">
        <v>-17357</v>
      </c>
      <c r="D6" s="19">
        <f>C6/B6</f>
        <v>-6.15496453900709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ht="31.9" customHeight="1" spans="1:254">
      <c r="A7" s="15" t="s">
        <v>37</v>
      </c>
      <c r="B7" s="17">
        <v>2847</v>
      </c>
      <c r="C7" s="17">
        <v>2098</v>
      </c>
      <c r="D7" s="19">
        <f>C7/B7</f>
        <v>0.736916051984545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ht="31.9" customHeight="1" spans="1:254">
      <c r="A8" s="15" t="s">
        <v>38</v>
      </c>
      <c r="B8" s="16"/>
      <c r="C8" s="17">
        <f>[1]预算总表!$F$21</f>
        <v>0</v>
      </c>
      <c r="D8" s="1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ht="31.9" customHeight="1" spans="1:254">
      <c r="A9" s="15" t="s">
        <v>39</v>
      </c>
      <c r="B9" s="16"/>
      <c r="C9" s="17">
        <f>[1]预算总表!$G$21</f>
        <v>0</v>
      </c>
      <c r="D9" s="1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ht="31.9" customHeight="1" spans="1:254">
      <c r="A10" s="15" t="s">
        <v>40</v>
      </c>
      <c r="B10" s="16"/>
      <c r="C10" s="17"/>
      <c r="D10" s="1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ht="31.9" customHeight="1" spans="1:254">
      <c r="A11" s="15" t="s">
        <v>41</v>
      </c>
      <c r="B11" s="16"/>
      <c r="C11" s="17"/>
      <c r="D11" s="1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="1" customFormat="1" ht="31.9" customHeight="1" spans="1:254">
      <c r="A12" s="10" t="s">
        <v>42</v>
      </c>
      <c r="B12" s="13">
        <f>B13+B14+B15+B16+B17+B18+B19</f>
        <v>54399</v>
      </c>
      <c r="C12" s="13">
        <f>C13+C14+C15+C16+C17+C18+C19</f>
        <v>33495</v>
      </c>
      <c r="D12" s="20">
        <f>C12/B12</f>
        <v>0.615728230298351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="1" customFormat="1" ht="31.9" customHeight="1" spans="1:254">
      <c r="A13" s="15" t="s">
        <v>43</v>
      </c>
      <c r="B13" s="16"/>
      <c r="C13" s="17"/>
      <c r="D13" s="1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="1" customFormat="1" ht="31.9" customHeight="1" spans="1:254">
      <c r="A14" s="15" t="s">
        <v>44</v>
      </c>
      <c r="B14" s="17">
        <v>27528</v>
      </c>
      <c r="C14" s="17">
        <v>7538</v>
      </c>
      <c r="D14" s="19">
        <f>C14/B14</f>
        <v>0.273830281894798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="1" customFormat="1" ht="31.9" customHeight="1" spans="1:254">
      <c r="A15" s="15" t="s">
        <v>45</v>
      </c>
      <c r="B15" s="17">
        <v>26871</v>
      </c>
      <c r="C15" s="17">
        <v>25957</v>
      </c>
      <c r="D15" s="19">
        <f>C15/B15</f>
        <v>0.965985635071266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="1" customFormat="1" ht="31.9" customHeight="1" spans="1:254">
      <c r="A16" s="15" t="s">
        <v>46</v>
      </c>
      <c r="B16" s="16"/>
      <c r="C16" s="17">
        <f>[1]预算总表!$F$21</f>
        <v>0</v>
      </c>
      <c r="D16" s="1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="1" customFormat="1" ht="31.9" customHeight="1" spans="1:254">
      <c r="A17" s="15" t="s">
        <v>47</v>
      </c>
      <c r="B17" s="16"/>
      <c r="C17" s="17">
        <f>[1]预算总表!$G$21</f>
        <v>0</v>
      </c>
      <c r="D17" s="1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="1" customFormat="1" ht="31.9" customHeight="1" spans="1:254">
      <c r="A18" s="15" t="s">
        <v>48</v>
      </c>
      <c r="B18" s="16"/>
      <c r="C18" s="17"/>
      <c r="D18" s="1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="1" customFormat="1" ht="31.9" customHeight="1" spans="1:254">
      <c r="A19" s="15" t="s">
        <v>49</v>
      </c>
      <c r="B19" s="16"/>
      <c r="C19" s="17"/>
      <c r="D19" s="1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</sheetData>
  <mergeCells count="2">
    <mergeCell ref="A1:C1"/>
    <mergeCell ref="A2:C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2024-03-07T08:06:14Z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E815E1053DBB452CB5A839D886A0C42F</vt:lpwstr>
  </property>
</Properties>
</file>