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收入决算" sheetId="4" r:id="rId1"/>
    <sheet name="支出决算" sheetId="5" r:id="rId2"/>
    <sheet name="结余决算" sheetId="6" r:id="rId3"/>
  </sheets>
  <externalReferences>
    <externalReference r:id="rId4"/>
  </externalReferences>
  <definedNames>
    <definedName name="_xlnm.Print_Area" localSheetId="0">收入决算!$A$1:$C$35</definedName>
    <definedName name="_xlnm.Print_Area" localSheetId="1">支出决算!$A$1:$C$20</definedName>
    <definedName name="_xlnm.Print_Area" localSheetId="2">结余决算!$A$1:$C$11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<sst xmlns="http://schemas.openxmlformats.org/spreadsheetml/2006/main" count="80" uniqueCount="51">
  <si>
    <t>2021年英吉沙县社会保险基金决算收入表</t>
  </si>
  <si>
    <t>单位：万元</t>
  </si>
  <si>
    <t>项  目</t>
  </si>
  <si>
    <t>预算数</t>
  </si>
  <si>
    <t>决算数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</si>
  <si>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</si>
  <si>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</si>
  <si>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</si>
  <si>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</si>
  <si>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</si>
  <si>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</si>
  <si>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</si>
  <si>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</si>
  <si>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</si>
  <si>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</si>
  <si>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</si>
  <si>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2021年英吉沙县社会保险基金支出决算表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</si>
  <si>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</si>
  <si>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</si>
  <si>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</si>
  <si>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</si>
  <si>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</si>
  <si>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</si>
  <si>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</si>
  <si>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</si>
  <si>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</si>
  <si>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</si>
  <si>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</si>
  <si>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</si>
  <si>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</si>
  <si>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</si>
  <si>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</si>
  <si>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2021年英吉沙县社会保险基金结余表</t>
  </si>
  <si>
    <t>2021年预算结余数</t>
  </si>
  <si>
    <t>2021年决算结余数</t>
  </si>
  <si>
    <t>全区社会保险基金本年收支结余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</si>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</sst>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  <numFmt numFmtId="177" formatCode="#,##0_ ;[Red]\-#,##0\ "/>
    <numFmt numFmtId="178" formatCode="#,##0.00_ ;[Red]\-#,##0.00\ "/>
  </numFmts>
  <fonts count="30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9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0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78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vertical="center"/>
    </xf>
    <xf numFmtId="176" fontId="8" fillId="0" borderId="1" xfId="51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/>
    <xf numFmtId="176" fontId="8" fillId="3" borderId="1" xfId="51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[00311305]&#33521;&#21513;&#27801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 refreshError="1"/>
      <sheetData sheetId="1" refreshError="1"/>
      <sheetData sheetId="2" refreshError="1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9"/>
  <sheetViews>
    <sheetView showGridLines="0" showZeros="0" workbookViewId="0">
      <selection activeCell="C19" sqref="C19"/>
    </sheetView>
  </sheetViews>
  <sheetFormatPr defaultColWidth="9.14285714285714" defaultRowHeight="14.25" customHeight="1"/>
  <cols>
    <col min="1" max="1" width="43.1428571428571" style="1" customWidth="1"/>
    <col min="2" max="3" width="22.4285714285714" style="1" customWidth="1"/>
    <col min="4" max="252" width="10.2857142857143" style="1" customWidth="1"/>
    <col min="253" max="16384" width="9.14285714285714" style="1"/>
  </cols>
  <sheetData>
    <row r="1" ht="37.5" customHeight="1" spans="1:252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ht="21.2" customHeight="1" spans="1:252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ht="49.7" customHeight="1" spans="1:252">
      <c r="A3" s="5" t="s">
        <v>2</v>
      </c>
      <c r="B3" s="5" t="s">
        <v>3</v>
      </c>
      <c r="C3" s="5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ht="21.2" customHeight="1" spans="1:252">
      <c r="A4" s="12" t="s">
        <v>5</v>
      </c>
      <c r="B4" s="6">
        <f>B12+B16</f>
        <v>26043</v>
      </c>
      <c r="C4" s="6">
        <f>C12+C16</f>
        <v>28378</v>
      </c>
      <c r="D4" s="3"/>
      <c r="E4" s="3"/>
      <c r="F4" s="3"/>
      <c r="G4" s="1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ht="21.2" customHeight="1" spans="1:252">
      <c r="A5" s="12" t="s">
        <v>6</v>
      </c>
      <c r="B5" s="6">
        <f>B13+B17</f>
        <v>18674</v>
      </c>
      <c r="C5" s="6">
        <f>C13+C17</f>
        <v>19162</v>
      </c>
      <c r="D5" s="3"/>
      <c r="E5" s="3"/>
      <c r="F5" s="3"/>
      <c r="G5" s="1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ht="21.2" customHeight="1" spans="1:252">
      <c r="A6" s="12" t="s">
        <v>7</v>
      </c>
      <c r="B6" s="6">
        <f>B14+B18</f>
        <v>477</v>
      </c>
      <c r="C6" s="6">
        <f>C14+C18</f>
        <v>1410</v>
      </c>
      <c r="D6" s="3"/>
      <c r="E6" s="3"/>
      <c r="F6" s="3"/>
      <c r="G6" s="1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ht="21.2" customHeight="1" spans="1:252">
      <c r="A7" s="12" t="s">
        <v>8</v>
      </c>
      <c r="B7" s="6">
        <f>B15+B19</f>
        <v>6739</v>
      </c>
      <c r="C7" s="6">
        <f>C15+C19</f>
        <v>7525</v>
      </c>
      <c r="D7" s="3"/>
      <c r="E7" s="3"/>
      <c r="F7" s="3"/>
      <c r="G7" s="1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ht="21.2" customHeight="1" spans="1:252">
      <c r="A8" s="7" t="s">
        <v>9</v>
      </c>
      <c r="B8" s="17"/>
      <c r="C8" s="9">
        <f>[1]预算总表!$F$6</f>
        <v>0</v>
      </c>
      <c r="D8" s="3"/>
      <c r="E8" s="3"/>
      <c r="F8" s="3"/>
      <c r="G8" s="1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ht="21.2" customHeight="1" spans="1:252">
      <c r="A9" s="7" t="s">
        <v>6</v>
      </c>
      <c r="B9" s="18"/>
      <c r="C9" s="8">
        <f>[1]预算总表!$F$6</f>
        <v>0</v>
      </c>
      <c r="D9" s="3"/>
      <c r="E9" s="3"/>
      <c r="F9" s="3"/>
      <c r="G9" s="1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ht="21.2" customHeight="1" spans="1:252">
      <c r="A10" s="7" t="s">
        <v>7</v>
      </c>
      <c r="B10" s="18"/>
      <c r="C10" s="8">
        <f>[1]预算总表!$F$6</f>
        <v>0</v>
      </c>
      <c r="D10" s="3"/>
      <c r="E10" s="3"/>
      <c r="F10" s="3"/>
      <c r="G10" s="1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ht="21.2" customHeight="1" spans="1:252">
      <c r="A11" s="7" t="s">
        <v>8</v>
      </c>
      <c r="B11" s="18"/>
      <c r="C11" s="8">
        <f>[1]预算总表!$F$6</f>
        <v>0</v>
      </c>
      <c r="D11" s="3"/>
      <c r="E11" s="3"/>
      <c r="F11" s="3"/>
      <c r="G11" s="1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16" customFormat="1" ht="21.2" customHeight="1" spans="1:252">
      <c r="A12" s="19" t="s">
        <v>10</v>
      </c>
      <c r="B12" s="20">
        <v>19919</v>
      </c>
      <c r="C12" s="21">
        <v>21350</v>
      </c>
      <c r="D12" s="22"/>
      <c r="E12" s="22"/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ht="21.2" customHeight="1" spans="1:252">
      <c r="A13" s="7" t="s">
        <v>6</v>
      </c>
      <c r="B13" s="17">
        <v>16783</v>
      </c>
      <c r="C13" s="24">
        <v>17349</v>
      </c>
      <c r="D13" s="3"/>
      <c r="E13" s="3"/>
      <c r="F13" s="3"/>
      <c r="G13" s="1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ht="21.2" customHeight="1" spans="1:252">
      <c r="A14" s="7" t="s">
        <v>7</v>
      </c>
      <c r="B14" s="25">
        <v>224</v>
      </c>
      <c r="C14" s="24">
        <v>217</v>
      </c>
      <c r="D14" s="3"/>
      <c r="E14" s="3"/>
      <c r="F14" s="3"/>
      <c r="G14" s="1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ht="21.2" customHeight="1" spans="1:252">
      <c r="A15" s="7" t="s">
        <v>8</v>
      </c>
      <c r="B15" s="17">
        <v>2887</v>
      </c>
      <c r="C15" s="24">
        <v>3710</v>
      </c>
      <c r="D15" s="3"/>
      <c r="E15" s="3"/>
      <c r="F15" s="3"/>
      <c r="G15" s="1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ht="21.2" customHeight="1" spans="1:252">
      <c r="A16" s="7" t="s">
        <v>11</v>
      </c>
      <c r="B16" s="9">
        <v>6124</v>
      </c>
      <c r="C16" s="9">
        <v>7028</v>
      </c>
      <c r="D16" s="3"/>
      <c r="E16" s="3"/>
      <c r="F16" s="3"/>
      <c r="G16" s="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</row>
    <row r="17" ht="21.2" customHeight="1" spans="1:252">
      <c r="A17" s="7" t="s">
        <v>6</v>
      </c>
      <c r="B17" s="9">
        <v>1891</v>
      </c>
      <c r="C17" s="9">
        <v>1813</v>
      </c>
      <c r="D17" s="3"/>
      <c r="E17" s="3"/>
      <c r="F17" s="3"/>
      <c r="G17" s="1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</row>
    <row r="18" ht="21.2" customHeight="1" spans="1:252">
      <c r="A18" s="7" t="s">
        <v>7</v>
      </c>
      <c r="B18" s="9">
        <v>253</v>
      </c>
      <c r="C18" s="9">
        <v>1193</v>
      </c>
      <c r="D18" s="3"/>
      <c r="E18" s="3"/>
      <c r="F18" s="3"/>
      <c r="G18" s="1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</row>
    <row r="19" ht="21.2" customHeight="1" spans="1:252">
      <c r="A19" s="7" t="s">
        <v>8</v>
      </c>
      <c r="B19" s="9">
        <v>3852</v>
      </c>
      <c r="C19" s="9">
        <v>3815</v>
      </c>
      <c r="D19" s="3"/>
      <c r="E19" s="3"/>
      <c r="F19" s="3"/>
      <c r="G19" s="1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</row>
    <row r="20" ht="21.2" customHeight="1" spans="1:252">
      <c r="A20" s="7" t="s">
        <v>12</v>
      </c>
      <c r="B20" s="7"/>
      <c r="C20" s="9">
        <f>[1]预算总表!$F$5</f>
        <v>0</v>
      </c>
      <c r="D20" s="3"/>
      <c r="E20" s="3"/>
      <c r="F20" s="3"/>
      <c r="G20" s="1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ht="21.2" customHeight="1" spans="1:252">
      <c r="A21" s="7" t="s">
        <v>6</v>
      </c>
      <c r="B21" s="7"/>
      <c r="C21" s="8">
        <f>[1]预算总表!$F$6</f>
        <v>0</v>
      </c>
      <c r="D21" s="3"/>
      <c r="E21" s="3"/>
      <c r="F21" s="3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ht="21.2" customHeight="1" spans="1:252">
      <c r="A22" s="7" t="s">
        <v>7</v>
      </c>
      <c r="B22" s="7"/>
      <c r="C22" s="8">
        <f>[1]预算总表!$F$8</f>
        <v>0</v>
      </c>
      <c r="D22" s="3"/>
      <c r="E22" s="3"/>
      <c r="F22" s="3"/>
      <c r="G22" s="1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ht="21.2" customHeight="1" spans="1:252">
      <c r="A23" s="7" t="s">
        <v>8</v>
      </c>
      <c r="B23" s="7"/>
      <c r="C23" s="8">
        <f>[1]预算总表!$F$7</f>
        <v>0</v>
      </c>
      <c r="D23" s="3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ht="21.2" customHeight="1" spans="1:252">
      <c r="A24" s="7" t="s">
        <v>13</v>
      </c>
      <c r="B24" s="7"/>
      <c r="C24" s="8">
        <f>[1]预算总表!$G$5</f>
        <v>0</v>
      </c>
      <c r="D24" s="3"/>
      <c r="E24" s="3"/>
      <c r="F24" s="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ht="21.2" customHeight="1" spans="1:252">
      <c r="A25" s="7" t="s">
        <v>6</v>
      </c>
      <c r="B25" s="7"/>
      <c r="C25" s="8">
        <f>[1]预算总表!$G$6</f>
        <v>0</v>
      </c>
      <c r="D25" s="3"/>
      <c r="E25" s="3"/>
      <c r="F25" s="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ht="21.2" customHeight="1" spans="1:252">
      <c r="A26" s="7" t="s">
        <v>7</v>
      </c>
      <c r="B26" s="7"/>
      <c r="C26" s="8">
        <f>[1]预算总表!$G$8</f>
        <v>0</v>
      </c>
      <c r="D26" s="3"/>
      <c r="E26" s="3"/>
      <c r="F26" s="3"/>
      <c r="G26" s="1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ht="21.2" customHeight="1" spans="1:252">
      <c r="A27" s="7" t="s">
        <v>8</v>
      </c>
      <c r="B27" s="7"/>
      <c r="C27" s="8">
        <f>[1]预算总表!$G$7</f>
        <v>0</v>
      </c>
      <c r="D27" s="3"/>
      <c r="E27" s="3"/>
      <c r="F27" s="3"/>
      <c r="G27" s="1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ht="21.2" customHeight="1" spans="1:252">
      <c r="A28" s="7" t="s">
        <v>14</v>
      </c>
      <c r="B28" s="7"/>
      <c r="C28" s="18"/>
      <c r="D28" s="3"/>
      <c r="E28" s="3"/>
      <c r="F28" s="3"/>
      <c r="G28" s="1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ht="21.2" customHeight="1" spans="1:252">
      <c r="A29" s="7" t="s">
        <v>6</v>
      </c>
      <c r="B29" s="7"/>
      <c r="C29" s="18"/>
      <c r="D29" s="3"/>
      <c r="E29" s="3"/>
      <c r="F29" s="3"/>
      <c r="G29" s="1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ht="21.2" customHeight="1" spans="1:252">
      <c r="A30" s="7" t="s">
        <v>7</v>
      </c>
      <c r="B30" s="7"/>
      <c r="C30" s="18"/>
      <c r="D30" s="3"/>
      <c r="E30" s="3"/>
      <c r="F30" s="3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ht="21.2" customHeight="1" spans="1:252">
      <c r="A31" s="7" t="s">
        <v>8</v>
      </c>
      <c r="B31" s="7"/>
      <c r="C31" s="18"/>
      <c r="D31" s="3"/>
      <c r="E31" s="3"/>
      <c r="F31" s="3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ht="21.2" customHeight="1" spans="1:252">
      <c r="A32" s="7" t="s">
        <v>15</v>
      </c>
      <c r="B32" s="7"/>
      <c r="C32" s="18"/>
      <c r="D32" s="3"/>
      <c r="E32" s="3"/>
      <c r="F32" s="3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ht="21.2" customHeight="1" spans="1:252">
      <c r="A33" s="7" t="s">
        <v>6</v>
      </c>
      <c r="B33" s="7"/>
      <c r="C33" s="18"/>
      <c r="D33" s="3"/>
      <c r="E33" s="3"/>
      <c r="F33" s="3"/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ht="21.2" customHeight="1" spans="1:252">
      <c r="A34" s="7" t="s">
        <v>7</v>
      </c>
      <c r="B34" s="7"/>
      <c r="C34" s="18"/>
      <c r="D34" s="3"/>
      <c r="E34" s="3"/>
      <c r="F34" s="3"/>
      <c r="G34" s="1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ht="21.2" customHeight="1" spans="1:252">
      <c r="A35" s="7" t="s">
        <v>8</v>
      </c>
      <c r="B35" s="7"/>
      <c r="C35" s="18"/>
      <c r="D35" s="3"/>
      <c r="E35" s="3"/>
      <c r="F35" s="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ht="16.5" customHeight="1" spans="1:252">
      <c r="A36" s="3"/>
      <c r="B36" s="3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ht="16.5" customHeight="1" spans="1:252">
      <c r="A37" s="3"/>
      <c r="B37" s="3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ht="16.5" customHeight="1" spans="1:252">
      <c r="A38" s="3"/>
      <c r="B38" s="3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ht="16.5" customHeight="1" spans="1:252">
      <c r="A39" s="3"/>
      <c r="B39" s="3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ht="16.5" customHeight="1" spans="1:252">
      <c r="A40" s="3"/>
      <c r="B40" s="3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ht="16.5" customHeight="1" spans="1:252">
      <c r="A41" s="3"/>
      <c r="B41" s="3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ht="16.5" customHeight="1" spans="1:252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ht="16.5" customHeight="1" spans="1:252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ht="16.5" customHeight="1" spans="1:252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ht="16.5" customHeight="1" spans="1:252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ht="16.5" customHeight="1" spans="1:252">
      <c r="A46" s="3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ht="16.5" customHeight="1" spans="1:252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ht="16.5" customHeight="1" spans="1:252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ht="16.5" customHeight="1" spans="1:252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</sheetData>
  <mergeCells count="2">
    <mergeCell ref="A1:C1"/>
    <mergeCell ref="A2:C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3"/>
  <sheetViews>
    <sheetView showZeros="0" workbookViewId="0">
      <selection activeCell="C12" sqref="C12"/>
    </sheetView>
  </sheetViews>
  <sheetFormatPr defaultColWidth="9.14285714285714" defaultRowHeight="14.25" customHeight="1"/>
  <cols>
    <col min="1" max="1" width="45.5714285714286" style="1" customWidth="1"/>
    <col min="2" max="3" width="21.8571428571429" style="1" customWidth="1"/>
    <col min="4" max="4" width="10.8571428571429" style="1" customWidth="1"/>
    <col min="5" max="5" width="33.4285714285714" style="1" customWidth="1"/>
    <col min="6" max="254" width="10.2857142857143" style="1" customWidth="1"/>
    <col min="255" max="16384" width="9.14285714285714" style="1"/>
  </cols>
  <sheetData>
    <row r="1" ht="49.7" customHeight="1" spans="1:254">
      <c r="A1" s="2" t="s">
        <v>16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ht="21.75" customHeight="1" spans="1:254">
      <c r="A2" s="11" t="s">
        <v>1</v>
      </c>
      <c r="B2" s="11"/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ht="49.7" customHeight="1" spans="1:254">
      <c r="A3" s="5" t="s">
        <v>17</v>
      </c>
      <c r="B3" s="5" t="s">
        <v>3</v>
      </c>
      <c r="C3" s="5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ht="30.6" customHeight="1" spans="1:254">
      <c r="A4" s="12" t="s">
        <v>18</v>
      </c>
      <c r="B4" s="12">
        <f>B8+B10</f>
        <v>17737</v>
      </c>
      <c r="C4" s="6">
        <f>C8+C10</f>
        <v>19873</v>
      </c>
      <c r="D4" s="3"/>
      <c r="E4" s="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ht="30.6" customHeight="1" spans="1:254">
      <c r="A5" s="12" t="s">
        <v>19</v>
      </c>
      <c r="B5" s="12">
        <f>B9+B11</f>
        <v>17691</v>
      </c>
      <c r="C5" s="6">
        <f>C9+C11</f>
        <v>19763</v>
      </c>
      <c r="D5" s="3"/>
      <c r="E5" s="3"/>
      <c r="F5" s="1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ht="30.6" customHeight="1" spans="1:254">
      <c r="A6" s="7" t="s">
        <v>20</v>
      </c>
      <c r="B6" s="7"/>
      <c r="C6" s="8"/>
      <c r="D6" s="3"/>
      <c r="E6" s="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ht="30.6" customHeight="1" spans="1:254">
      <c r="A7" s="7" t="s">
        <v>21</v>
      </c>
      <c r="B7" s="7"/>
      <c r="C7" s="8"/>
      <c r="D7" s="3"/>
      <c r="E7" s="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ht="30.6" customHeight="1" spans="1:254">
      <c r="A8" s="7" t="s">
        <v>22</v>
      </c>
      <c r="B8" s="7">
        <v>14504</v>
      </c>
      <c r="C8" s="9">
        <v>16297</v>
      </c>
      <c r="D8" s="3"/>
      <c r="E8" s="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ht="30.6" customHeight="1" spans="1:254">
      <c r="A9" s="7" t="s">
        <v>21</v>
      </c>
      <c r="B9" s="7">
        <v>14473</v>
      </c>
      <c r="C9" s="9">
        <v>16252</v>
      </c>
      <c r="D9" s="3"/>
      <c r="E9" s="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ht="30.6" customHeight="1" spans="1:254">
      <c r="A10" s="7" t="s">
        <v>23</v>
      </c>
      <c r="B10" s="7">
        <v>3233</v>
      </c>
      <c r="C10" s="9">
        <v>3576</v>
      </c>
      <c r="D10" s="3"/>
      <c r="E10" s="3"/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ht="30.6" customHeight="1" spans="1:254">
      <c r="A11" s="7" t="s">
        <v>21</v>
      </c>
      <c r="B11" s="7">
        <v>3218</v>
      </c>
      <c r="C11" s="9">
        <v>3511</v>
      </c>
      <c r="D11" s="3"/>
      <c r="E11" s="3"/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ht="30.6" customHeight="1" spans="1:254">
      <c r="A12" s="7" t="s">
        <v>24</v>
      </c>
      <c r="B12" s="7"/>
      <c r="C12" s="8">
        <f>[1]预算总表!$F$14</f>
        <v>0</v>
      </c>
      <c r="D12" s="3"/>
      <c r="E12" s="3"/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ht="30.6" customHeight="1" spans="1:254">
      <c r="A13" s="7" t="s">
        <v>25</v>
      </c>
      <c r="B13" s="7"/>
      <c r="C13" s="8">
        <f>[1]预算总表!$F$15</f>
        <v>0</v>
      </c>
      <c r="D13" s="3"/>
      <c r="E13" s="14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ht="30.6" customHeight="1" spans="1:254">
      <c r="A14" s="7" t="s">
        <v>26</v>
      </c>
      <c r="B14" s="7"/>
      <c r="C14" s="8">
        <f>[1]预算总表!$G$14</f>
        <v>0</v>
      </c>
      <c r="D14" s="3"/>
      <c r="E14" s="14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ht="30.6" customHeight="1" spans="1:254">
      <c r="A15" s="7" t="s">
        <v>25</v>
      </c>
      <c r="B15" s="7"/>
      <c r="C15" s="8">
        <f>[1]预算总表!$G$15</f>
        <v>0</v>
      </c>
      <c r="D15" s="3"/>
      <c r="E15" s="14"/>
      <c r="F15" s="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ht="30.6" customHeight="1" spans="1:254">
      <c r="A16" s="7" t="s">
        <v>27</v>
      </c>
      <c r="B16" s="7"/>
      <c r="C16" s="8">
        <f>[1]城乡居民基本医疗收支预算表!$F$8</f>
        <v>0</v>
      </c>
      <c r="D16" s="3"/>
      <c r="E16" s="14"/>
      <c r="F16" s="1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ht="30.6" customHeight="1" spans="1:254">
      <c r="A17" s="7" t="s">
        <v>28</v>
      </c>
      <c r="B17" s="7"/>
      <c r="C17" s="8"/>
      <c r="D17" s="3"/>
      <c r="E17" s="3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ht="30.6" customHeight="1" spans="1:254">
      <c r="A18" s="7" t="s">
        <v>29</v>
      </c>
      <c r="B18" s="7"/>
      <c r="C18" s="8"/>
      <c r="D18" s="3"/>
      <c r="E18" s="14"/>
      <c r="F18" s="1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ht="30.6" customHeight="1" spans="1:254">
      <c r="A19" s="7" t="s">
        <v>30</v>
      </c>
      <c r="B19" s="7"/>
      <c r="C19" s="8"/>
      <c r="D19" s="3"/>
      <c r="E19" s="14"/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ht="30.6" customHeight="1" spans="1:254">
      <c r="A20" s="7" t="s">
        <v>31</v>
      </c>
      <c r="B20" s="7"/>
      <c r="C20" s="8"/>
      <c r="D20" s="3"/>
      <c r="E20" s="14"/>
      <c r="F20" s="1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ht="16.5" customHeight="1" spans="1:254">
      <c r="A21" s="3"/>
      <c r="B21" s="3"/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ht="16.5" customHeight="1" spans="1:254">
      <c r="A22" s="3"/>
      <c r="B22" s="3"/>
      <c r="C22" s="1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ht="16.5" customHeight="1" spans="1:254">
      <c r="A23" s="3"/>
      <c r="B23" s="3"/>
      <c r="C23" s="1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ht="16.5" customHeight="1" spans="1:254">
      <c r="A24" s="3"/>
      <c r="B24" s="3"/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ht="16.5" customHeight="1" spans="1:254">
      <c r="A25" s="3"/>
      <c r="B25" s="3"/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ht="16.5" customHeight="1" spans="1:254">
      <c r="A26" s="3"/>
      <c r="B26" s="3"/>
      <c r="C26" s="1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ht="16.5" customHeight="1" spans="1:254">
      <c r="A27" s="3"/>
      <c r="B27" s="3"/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ht="16.5" customHeight="1" spans="1:254">
      <c r="A28" s="3"/>
      <c r="B28" s="3"/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ht="16.5" customHeight="1" spans="1:254">
      <c r="A29" s="3"/>
      <c r="B29" s="3"/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ht="16.5" customHeight="1" spans="1:254">
      <c r="A30" s="3"/>
      <c r="B30" s="3"/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ht="16.5" customHeight="1" spans="1:254">
      <c r="A31" s="3"/>
      <c r="B31" s="3"/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ht="16.5" customHeight="1" spans="1:254">
      <c r="A32" s="3"/>
      <c r="B32" s="3"/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ht="16.5" customHeight="1" spans="1:254">
      <c r="A33" s="3"/>
      <c r="B33" s="3"/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</sheetData>
  <mergeCells count="2">
    <mergeCell ref="A1:C1"/>
    <mergeCell ref="A2:C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showGridLines="0" showZeros="0" tabSelected="1" workbookViewId="0">
      <selection activeCell="E11" sqref="E11"/>
    </sheetView>
  </sheetViews>
  <sheetFormatPr defaultColWidth="9.14285714285714" defaultRowHeight="14.25" customHeight="1"/>
  <cols>
    <col min="1" max="1" width="51.5714285714286" style="1" customWidth="1"/>
    <col min="2" max="2" width="24.4285714285714" style="1" customWidth="1"/>
    <col min="3" max="3" width="20.7142857142857" style="1" customWidth="1"/>
    <col min="4" max="254" width="10.2857142857143" style="1" customWidth="1"/>
    <col min="255" max="16384" width="9.14285714285714" style="1"/>
  </cols>
  <sheetData>
    <row r="1" ht="36.75" customHeight="1" spans="1:254">
      <c r="A1" s="2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ht="21.2" customHeight="1" spans="1:254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ht="49.7" customHeight="1" spans="1:254">
      <c r="A3" s="5" t="s">
        <v>17</v>
      </c>
      <c r="B3" s="5" t="s">
        <v>33</v>
      </c>
      <c r="C3" s="5" t="s">
        <v>34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ht="31.9" customHeight="1" spans="1:254">
      <c r="A4" s="5" t="s">
        <v>35</v>
      </c>
      <c r="B4" s="6">
        <f>B5+B6+B7+B8+B9+B10+B11</f>
        <v>8305</v>
      </c>
      <c r="C4" s="6">
        <f>C5+C6+C7+C8+C9+C10+C11</f>
        <v>8506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ht="31.9" customHeight="1" spans="1:254">
      <c r="A5" s="7" t="s">
        <v>36</v>
      </c>
      <c r="B5" s="7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ht="31.9" customHeight="1" spans="1:254">
      <c r="A6" s="7" t="s">
        <v>37</v>
      </c>
      <c r="B6" s="9">
        <v>5414</v>
      </c>
      <c r="C6" s="9">
        <v>5054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ht="31.9" customHeight="1" spans="1:254">
      <c r="A7" s="7" t="s">
        <v>38</v>
      </c>
      <c r="B7" s="9">
        <v>2891</v>
      </c>
      <c r="C7" s="9">
        <v>3452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ht="31.9" customHeight="1" spans="1:254">
      <c r="A8" s="7" t="s">
        <v>39</v>
      </c>
      <c r="B8" s="7"/>
      <c r="C8" s="8">
        <f>[1]预算总表!$F$21</f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ht="31.9" customHeight="1" spans="1:254">
      <c r="A9" s="7" t="s">
        <v>40</v>
      </c>
      <c r="B9" s="7"/>
      <c r="C9" s="8">
        <f>[1]预算总表!$G$21</f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ht="31.9" customHeight="1" spans="1:254">
      <c r="A10" s="7" t="s">
        <v>41</v>
      </c>
      <c r="B10" s="7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ht="31.9" customHeight="1" spans="1:254">
      <c r="A11" s="7" t="s">
        <v>42</v>
      </c>
      <c r="B11" s="7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="1" customFormat="1" ht="31.9" customHeight="1" spans="1:254">
      <c r="A12" s="5" t="s">
        <v>43</v>
      </c>
      <c r="B12" s="6">
        <f>B13+B14+B15+B16+B17+B18+B19</f>
        <v>49811</v>
      </c>
      <c r="C12" s="6">
        <f>C13+C14+C15+C16+C17+C18+C19</f>
        <v>48755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="1" customFormat="1" ht="31.9" customHeight="1" spans="1:254">
      <c r="A13" s="7" t="s">
        <v>44</v>
      </c>
      <c r="B13" s="7"/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="1" customFormat="1" ht="31.9" customHeight="1" spans="1:254">
      <c r="A14" s="7" t="s">
        <v>45</v>
      </c>
      <c r="B14" s="9">
        <v>25538</v>
      </c>
      <c r="C14" s="9">
        <v>24896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="1" customFormat="1" ht="31.9" customHeight="1" spans="1:254">
      <c r="A15" s="7" t="s">
        <v>46</v>
      </c>
      <c r="B15" s="9">
        <v>24273</v>
      </c>
      <c r="C15" s="9">
        <v>23859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="1" customFormat="1" ht="31.9" customHeight="1" spans="1:254">
      <c r="A16" s="7" t="s">
        <v>47</v>
      </c>
      <c r="B16" s="7"/>
      <c r="C16" s="8">
        <f>[1]预算总表!$F$21</f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="1" customFormat="1" ht="31.9" customHeight="1" spans="1:254">
      <c r="A17" s="7" t="s">
        <v>48</v>
      </c>
      <c r="B17" s="7"/>
      <c r="C17" s="8">
        <f>[1]预算总表!$G$21</f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="1" customFormat="1" ht="31.9" customHeight="1" spans="1:254">
      <c r="A18" s="7" t="s">
        <v>49</v>
      </c>
      <c r="B18" s="7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="1" customFormat="1" ht="31.9" customHeight="1" spans="1:254">
      <c r="A19" s="7" t="s">
        <v>50</v>
      </c>
      <c r="B19" s="7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ht="16.5" customHeight="1" spans="1:254">
      <c r="A20" s="3"/>
      <c r="B20" s="3"/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ht="16.5" customHeight="1" spans="1:254">
      <c r="A21" s="3"/>
      <c r="B21" s="3"/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ht="16.5" customHeight="1" spans="1:254">
      <c r="A22" s="3"/>
      <c r="B22" s="3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ht="16.5" customHeight="1" spans="1:254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ht="16.5" customHeight="1" spans="1:254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ht="16.5" customHeight="1" spans="1:254">
      <c r="A25" s="3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ht="16.5" customHeight="1" spans="1:254">
      <c r="A26" s="3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ht="16.5" customHeight="1" spans="1:254">
      <c r="A27" s="3"/>
      <c r="B27" s="3"/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ht="16.5" customHeight="1" spans="1:254">
      <c r="A28" s="3"/>
      <c r="B28" s="3"/>
      <c r="C28" s="1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ht="16.5" customHeight="1" spans="1:254">
      <c r="A29" s="3"/>
      <c r="B29" s="3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ht="16.5" customHeight="1" spans="1:254">
      <c r="A30" s="3"/>
      <c r="B30" s="3"/>
      <c r="C30" s="1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</sheetData>
  <mergeCells count="2">
    <mergeCell ref="A1:C1"/>
    <mergeCell ref="A2:C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2023-08-30T13:01:37Z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